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sza\Downloads\"/>
    </mc:Choice>
  </mc:AlternateContent>
  <xr:revisionPtr revIDLastSave="0" documentId="13_ncr:1_{1481BEC1-0861-48E6-989C-442C65F2FA55}" xr6:coauthVersionLast="47" xr6:coauthVersionMax="47" xr10:uidLastSave="{00000000-0000-0000-0000-000000000000}"/>
  <workbookProtection workbookAlgorithmName="SHA-512" workbookHashValue="PgOaX0eOGwSAwcWG6NiPoYbNDy0qmTeHEK3xei2A1NNWIWy9SkE9WjW/XVJhQPRCiL0tjnT4UcpD33Omy0qxuA==" workbookSaltValue="Sb5nVJGsXNnp8L0yzJKN+A==" workbookSpinCount="100000" lockStructure="1"/>
  <bookViews>
    <workbookView xWindow="-108" yWindow="-108" windowWidth="23256" windowHeight="12456" tabRatio="700" activeTab="4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9" r:id="rId4"/>
    <sheet name="szkody" sheetId="10" r:id="rId5"/>
  </sheets>
  <definedNames>
    <definedName name="_xlnm.Print_Area" localSheetId="0">budynki!$A$1:$O$17</definedName>
    <definedName name="_xlnm.Print_Area" localSheetId="2">elektronika!$A$1:$F$8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1" i="10" l="1"/>
  <c r="C11" i="10"/>
  <c r="E4" i="7"/>
  <c r="C8" i="2" l="1"/>
  <c r="F8" i="2"/>
</calcChain>
</file>

<file path=xl/sharedStrings.xml><?xml version="1.0" encoding="utf-8"?>
<sst xmlns="http://schemas.openxmlformats.org/spreadsheetml/2006/main" count="246" uniqueCount="153">
  <si>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</si>
  <si>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</si>
  <si>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</si>
  <si>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</si>
  <si>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</si>
  <si>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</si>
  <si>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</si>
  <si>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</si>
  <si>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</si>
  <si>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</si>
  <si>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</si>
  <si>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</si>
  <si>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</si>
  <si>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</si>
  <si>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</si>
  <si>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</si>
  <si>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</si>
  <si>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>tak</t>
  </si>
  <si>
    <t>papa</t>
  </si>
  <si>
    <t>dachówka</t>
  </si>
  <si>
    <t>-</t>
  </si>
  <si>
    <t>8. Zespół Szkół Centrum Kształcenia Rolniczego im. W. Witosa 
w MOKRZESZOWIE</t>
  </si>
  <si>
    <t>Budynek główny szkoły</t>
  </si>
  <si>
    <t>4 gaśnice, dozór pracowniczy, kamery</t>
  </si>
  <si>
    <t>Mokrzeszów 111, Świebodzice</t>
  </si>
  <si>
    <t>Budynek dydaktyczny</t>
  </si>
  <si>
    <t>3 gaśnice, 2 hydranty, dozór pracowniczy, kamery</t>
  </si>
  <si>
    <t>Budynek szklarni</t>
  </si>
  <si>
    <t>1 gaśnica,</t>
  </si>
  <si>
    <t>Budynek mechaniczacji</t>
  </si>
  <si>
    <t>2 gaśnice, dozór pracowniczy, kamery</t>
  </si>
  <si>
    <t>Magazyn zbożowy</t>
  </si>
  <si>
    <t>1 gaśnica, dozór pracowniczy,</t>
  </si>
  <si>
    <t>Budynek internatu</t>
  </si>
  <si>
    <t>18 gaśnic, 6 hydrantów, dozór pracowniczy, kamery</t>
  </si>
  <si>
    <t>Budynek Sali gimnastycznej</t>
  </si>
  <si>
    <t>1 gaśnica, 1 hydrant, dozór pracowniczy, kamery</t>
  </si>
  <si>
    <t>Budynek garażu</t>
  </si>
  <si>
    <t>Plac manewrowy</t>
  </si>
  <si>
    <t>dozór pracowniczy,</t>
  </si>
  <si>
    <t>-----</t>
  </si>
  <si>
    <t>Zespół Szkół Centrum Kształcenia Rolniczego im. W. Witosa w MOKRZESZOWIE</t>
  </si>
  <si>
    <r>
      <rPr>
        <strike/>
        <sz val="10"/>
        <rFont val="Calibri"/>
        <family val="2"/>
        <charset val="238"/>
        <scheme val="minor"/>
      </rPr>
      <t>tak</t>
    </r>
    <r>
      <rPr>
        <sz val="10"/>
        <rFont val="Calibri"/>
        <family val="2"/>
        <charset val="238"/>
        <scheme val="minor"/>
      </rPr>
      <t xml:space="preserve">/nie* </t>
    </r>
  </si>
  <si>
    <r>
      <t>tak/</t>
    </r>
    <r>
      <rPr>
        <strike/>
        <sz val="10"/>
        <rFont val="Calibri"/>
        <family val="2"/>
        <charset val="238"/>
        <scheme val="minor"/>
      </rPr>
      <t xml:space="preserve">nie* </t>
    </r>
  </si>
  <si>
    <t xml:space="preserve">wartość początkowa (odtworzeniowa)             </t>
  </si>
  <si>
    <t>uwaga</t>
  </si>
  <si>
    <t>środki trwałe,wyposażenie, urządzenia</t>
  </si>
  <si>
    <t>Nazwy ubezpieczonych</t>
  </si>
  <si>
    <t>ogrodzenie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</si>
  <si>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</si>
  <si>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</si>
  <si>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</si>
  <si>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</si>
  <si>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</si>
  <si>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Tabela nr 5. Wykaz szkód</t>
  </si>
  <si>
    <t>Rok</t>
  </si>
  <si>
    <t>Ryzyko</t>
  </si>
  <si>
    <t xml:space="preserve">Wypłata </t>
  </si>
  <si>
    <t>Rezerwa</t>
  </si>
  <si>
    <t>brak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</si>
  <si>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</si>
  <si>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</si>
  <si>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</si>
  <si>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</si>
  <si>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</si>
  <si>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</si>
  <si>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</si>
  <si>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</si>
  <si>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</si>
  <si>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</si>
  <si>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</si>
  <si>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</si>
  <si>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</si>
  <si>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</si>
  <si>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</si>
  <si>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</si>
  <si>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</si>
  <si>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</si>
  <si>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</si>
  <si>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 xml:space="preserve">Hemas </t>
  </si>
  <si>
    <t>Farmer</t>
  </si>
  <si>
    <t>kombajn</t>
  </si>
  <si>
    <t>01.01.2007</t>
  </si>
  <si>
    <t>Farmtrac</t>
  </si>
  <si>
    <t>DSW7C97</t>
  </si>
  <si>
    <t>ciągnik rolniczy</t>
  </si>
  <si>
    <t>01.01.2006</t>
  </si>
  <si>
    <t>nauka jazdy</t>
  </si>
  <si>
    <t>Ursus</t>
  </si>
  <si>
    <t>01.01.1986</t>
  </si>
  <si>
    <t>DSW7C96</t>
  </si>
  <si>
    <t>Zetor</t>
  </si>
  <si>
    <t>DSW7C94</t>
  </si>
  <si>
    <t>01.01.1997</t>
  </si>
  <si>
    <t>DSW7C95</t>
  </si>
  <si>
    <t>01.01.1989</t>
  </si>
  <si>
    <t>Autosan</t>
  </si>
  <si>
    <t>przyczepa</t>
  </si>
  <si>
    <t>DSW30PN</t>
  </si>
  <si>
    <t>DSW7C93</t>
  </si>
  <si>
    <t>01.01.1998</t>
  </si>
  <si>
    <t>Warfama</t>
  </si>
  <si>
    <t>070043</t>
  </si>
  <si>
    <t>DSW08PP</t>
  </si>
  <si>
    <t>Proxima</t>
  </si>
  <si>
    <t>T744102673J</t>
  </si>
  <si>
    <t>DSW7H02</t>
  </si>
  <si>
    <t>Kubota</t>
  </si>
  <si>
    <t>M4062</t>
  </si>
  <si>
    <t>KBTMPBDCPJ8050193</t>
  </si>
  <si>
    <t>DSWVL20</t>
  </si>
  <si>
    <t>ciagnik rolniczy</t>
  </si>
  <si>
    <t>WTP 102</t>
  </si>
  <si>
    <t>SU9WTP102J8WD1002</t>
  </si>
  <si>
    <t>DSWVM50</t>
  </si>
  <si>
    <t>Citroen</t>
  </si>
  <si>
    <t>Jumpy Space Tourer</t>
  </si>
  <si>
    <t>VF7VEAHXKKZ072479</t>
  </si>
  <si>
    <t>DSW91122</t>
  </si>
  <si>
    <t>osobowy</t>
  </si>
  <si>
    <t>M4073</t>
  </si>
  <si>
    <t>KBTMPCDCVL8K60064</t>
  </si>
  <si>
    <t>DSW380AC</t>
  </si>
  <si>
    <t>Pronar</t>
  </si>
  <si>
    <t>PT510</t>
  </si>
  <si>
    <t>SZB5100XXM1X00177</t>
  </si>
  <si>
    <t>DSW383AC</t>
  </si>
  <si>
    <t>Toyota</t>
  </si>
  <si>
    <t>Yaris</t>
  </si>
  <si>
    <t>YARKAAC3300003018</t>
  </si>
  <si>
    <t>DSW1992C</t>
  </si>
  <si>
    <t>Proace</t>
  </si>
  <si>
    <t>YARVEEHTMGZ246537</t>
  </si>
  <si>
    <t>DSW2443C</t>
  </si>
  <si>
    <t>Cheval Liberte</t>
  </si>
  <si>
    <t>VKD2C700VPP004303</t>
  </si>
  <si>
    <t>DSW567AA</t>
  </si>
  <si>
    <t>przyczepa ciężarowa przewóz żywych zwierząt</t>
  </si>
  <si>
    <t>New Holland</t>
  </si>
  <si>
    <t>T 5,90 S</t>
  </si>
  <si>
    <t>ELRT590SHRA501670</t>
  </si>
  <si>
    <t>DSW349AG</t>
  </si>
  <si>
    <t xml:space="preserve">OC kom. </t>
  </si>
  <si>
    <t>AC</t>
  </si>
  <si>
    <t>ASS</t>
  </si>
  <si>
    <t xml:space="preserve">zalanie </t>
  </si>
  <si>
    <t>Mienie</t>
  </si>
  <si>
    <t>Hala mechanizacji</t>
  </si>
  <si>
    <t>3 hydranty</t>
  </si>
  <si>
    <t>nie</t>
  </si>
  <si>
    <t>tak pianka pir częściowo obłożona płytą warstwową wełną twardą</t>
  </si>
  <si>
    <t>żelbet, rygle stalowe</t>
  </si>
  <si>
    <t>blacha, płyta pir z ekranem + membrana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</si>
</sst>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&quot; &quot;#,##0.00&quot; zł &quot;;&quot;-&quot;#,##0.00&quot; zł &quot;;&quot; -&quot;#&quot; zł &quot;;&quot; &quot;@&quot; &quot;"/>
    <numFmt numFmtId="166" formatCode="[$-415]General"/>
    <numFmt numFmtId="167" formatCode="_-* #,##0.00\ _z_ł_-;\-* #,##0.00\ _z_ł_-;_-* &quot;-&quot;??\ _z_ł_-;_-@_-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trike/>
      <sz val="1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6">
    <xf numFmtId="0" fontId="0" fillId="0" borderId="0"/>
    <xf numFmtId="165" fontId="7" fillId="0" borderId="0"/>
    <xf numFmtId="166" fontId="8" fillId="0" borderId="0"/>
    <xf numFmtId="0" fontId="6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0" fontId="21" fillId="13" borderId="5" applyNumberFormat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2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14" borderId="10" applyNumberFormat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8" borderId="0" applyNumberFormat="0" applyBorder="0" applyAlignment="0" applyProtection="0"/>
    <xf numFmtId="0" fontId="32" fillId="20" borderId="0" applyNumberFormat="0" applyBorder="0" applyAlignment="0" applyProtection="0"/>
    <xf numFmtId="0" fontId="3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5" borderId="0" applyNumberFormat="0" applyBorder="0" applyAlignment="0" applyProtection="0"/>
    <xf numFmtId="0" fontId="33" fillId="17" borderId="0" applyNumberFormat="0" applyBorder="0" applyAlignment="0" applyProtection="0"/>
    <xf numFmtId="0" fontId="34" fillId="26" borderId="0" applyNumberFormat="0" applyBorder="0" applyAlignment="0" applyProtection="0"/>
    <xf numFmtId="0" fontId="35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6" fillId="27" borderId="0" applyNumberFormat="0" applyBorder="0" applyAlignment="0" applyProtection="0"/>
    <xf numFmtId="0" fontId="38" fillId="28" borderId="14" applyNumberFormat="0" applyAlignment="0" applyProtection="0"/>
    <xf numFmtId="167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5" fillId="31" borderId="18" applyNumberFormat="0" applyAlignment="0" applyProtection="0"/>
    <xf numFmtId="0" fontId="46" fillId="28" borderId="18" applyNumberFormat="0" applyAlignment="0" applyProtection="0"/>
    <xf numFmtId="0" fontId="47" fillId="0" borderId="19" applyNumberFormat="0" applyFill="0" applyAlignment="0" applyProtection="0"/>
    <xf numFmtId="0" fontId="48" fillId="32" borderId="2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2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2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2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2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2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2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3" fillId="0" borderId="0"/>
    <xf numFmtId="0" fontId="3" fillId="0" borderId="0"/>
    <xf numFmtId="0" fontId="44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3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1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4" fontId="9" fillId="3" borderId="0" xfId="0" applyNumberFormat="1" applyFont="1" applyFill="1"/>
    <xf numFmtId="44" fontId="15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54" fillId="4" borderId="1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44" fontId="54" fillId="4" borderId="1" xfId="0" applyNumberFormat="1" applyFont="1" applyFill="1" applyBorder="1" applyAlignment="1">
      <alignment vertical="center"/>
    </xf>
    <xf numFmtId="164" fontId="55" fillId="0" borderId="0" xfId="0" applyNumberFormat="1" applyFont="1" applyAlignment="1">
      <alignment horizontal="center" vertical="center" wrapText="1"/>
    </xf>
    <xf numFmtId="164" fontId="56" fillId="0" borderId="0" xfId="0" applyNumberFormat="1" applyFont="1" applyAlignment="1">
      <alignment horizontal="center" vertical="center" wrapText="1"/>
    </xf>
    <xf numFmtId="164" fontId="56" fillId="0" borderId="1" xfId="0" applyNumberFormat="1" applyFont="1" applyBorder="1" applyAlignment="1">
      <alignment horizontal="center" vertical="center" wrapText="1"/>
    </xf>
    <xf numFmtId="164" fontId="48" fillId="4" borderId="1" xfId="0" applyNumberFormat="1" applyFont="1" applyFill="1" applyBorder="1" applyAlignment="1">
      <alignment horizontal="center" vertical="center" wrapText="1"/>
    </xf>
    <xf numFmtId="164" fontId="9" fillId="0" borderId="1" xfId="46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/>
    </xf>
    <xf numFmtId="164" fontId="9" fillId="3" borderId="1" xfId="46" applyNumberFormat="1" applyFont="1" applyFill="1" applyBorder="1" applyAlignment="1">
      <alignment horizontal="right" vertical="center" wrapText="1"/>
    </xf>
    <xf numFmtId="0" fontId="9" fillId="3" borderId="1" xfId="0" quotePrefix="1" applyFont="1" applyFill="1" applyBorder="1" applyAlignment="1">
      <alignment vertical="center" wrapText="1"/>
    </xf>
    <xf numFmtId="0" fontId="55" fillId="3" borderId="0" xfId="0" applyFont="1" applyFill="1" applyAlignment="1">
      <alignment vertical="center"/>
    </xf>
    <xf numFmtId="0" fontId="5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57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</cellXfs>
  <cellStyles count="106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7"/>
  <sheetViews>
    <sheetView view="pageBreakPreview" topLeftCell="A3" zoomScale="80" zoomScaleNormal="80" zoomScaleSheetLayoutView="80" workbookViewId="0">
      <selection activeCell="C9" sqref="C9"/>
    </sheetView>
  </sheetViews>
  <sheetFormatPr defaultColWidth="9.109375" defaultRowHeight="14.4"/>
  <cols>
    <col min="1" max="1" width="3.88671875" style="37" bestFit="1" customWidth="1"/>
    <col min="2" max="2" width="36.88671875" style="38" customWidth="1"/>
    <col min="3" max="3" width="21" style="49" customWidth="1"/>
    <col min="4" max="4" width="21" style="25" customWidth="1"/>
    <col min="5" max="5" width="40" style="25" customWidth="1"/>
    <col min="6" max="6" width="21" style="18" customWidth="1"/>
    <col min="7" max="7" width="19.5546875" style="18" customWidth="1"/>
    <col min="8" max="8" width="36.5546875" style="18" customWidth="1"/>
    <col min="9" max="9" width="10.88671875" style="18" bestFit="1" customWidth="1"/>
    <col min="10" max="10" width="13.6640625" style="18" customWidth="1"/>
    <col min="11" max="11" width="20.109375" style="18" customWidth="1"/>
    <col min="12" max="12" width="14.6640625" style="18" customWidth="1"/>
    <col min="13" max="13" width="22.109375" style="18" customWidth="1"/>
    <col min="14" max="14" width="21.44140625" style="18" customWidth="1"/>
    <col min="15" max="15" width="16.88671875" style="18" customWidth="1"/>
    <col min="16" max="16384" width="9.109375" style="18"/>
  </cols>
  <sheetData>
    <row r="1" spans="1:15" s="44" customFormat="1">
      <c r="A1" s="42" t="s">
        <v>49</v>
      </c>
      <c r="C1" s="48"/>
      <c r="D1" s="43"/>
    </row>
    <row r="2" spans="1:15">
      <c r="I2" s="77"/>
      <c r="J2" s="77"/>
    </row>
    <row r="3" spans="1:15" ht="24" customHeight="1">
      <c r="A3" s="79" t="s">
        <v>0</v>
      </c>
      <c r="B3" s="80" t="s">
        <v>6</v>
      </c>
      <c r="C3" s="82" t="s">
        <v>5</v>
      </c>
      <c r="D3" s="83" t="s">
        <v>44</v>
      </c>
      <c r="E3" s="76" t="s">
        <v>9</v>
      </c>
      <c r="F3" s="78" t="s">
        <v>1</v>
      </c>
      <c r="G3" s="78" t="s">
        <v>8</v>
      </c>
      <c r="H3" s="78" t="s">
        <v>3</v>
      </c>
      <c r="I3" s="81" t="s">
        <v>10</v>
      </c>
      <c r="J3" s="81" t="s">
        <v>16</v>
      </c>
      <c r="K3" s="81"/>
      <c r="L3" s="81"/>
      <c r="M3" s="81"/>
      <c r="N3" s="81" t="s">
        <v>15</v>
      </c>
      <c r="O3" s="81" t="s">
        <v>45</v>
      </c>
    </row>
    <row r="4" spans="1:15" ht="66.75" customHeight="1">
      <c r="A4" s="79"/>
      <c r="B4" s="80"/>
      <c r="C4" s="82"/>
      <c r="D4" s="83"/>
      <c r="E4" s="76"/>
      <c r="F4" s="78"/>
      <c r="G4" s="78"/>
      <c r="H4" s="78"/>
      <c r="I4" s="81"/>
      <c r="J4" s="16" t="s">
        <v>11</v>
      </c>
      <c r="K4" s="30" t="s">
        <v>12</v>
      </c>
      <c r="L4" s="30" t="s">
        <v>13</v>
      </c>
      <c r="M4" s="30" t="s">
        <v>14</v>
      </c>
      <c r="N4" s="81"/>
      <c r="O4" s="81"/>
    </row>
    <row r="5" spans="1:15" s="36" customFormat="1" ht="42.75" customHeight="1">
      <c r="A5" s="73" t="s">
        <v>21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28"/>
    </row>
    <row r="6" spans="1:15" ht="24.75" customHeight="1">
      <c r="A6" s="14">
        <v>1</v>
      </c>
      <c r="B6" s="11" t="s">
        <v>22</v>
      </c>
      <c r="C6" s="50"/>
      <c r="D6" s="23">
        <v>6236461</v>
      </c>
      <c r="E6" s="19" t="s">
        <v>23</v>
      </c>
      <c r="F6" s="19">
        <v>1898</v>
      </c>
      <c r="G6" s="19">
        <v>1393.2</v>
      </c>
      <c r="H6" s="19" t="s">
        <v>24</v>
      </c>
      <c r="I6" s="19" t="s">
        <v>43</v>
      </c>
      <c r="J6" s="19" t="s">
        <v>43</v>
      </c>
      <c r="K6" s="19" t="s">
        <v>42</v>
      </c>
      <c r="L6" s="19" t="s">
        <v>42</v>
      </c>
      <c r="M6" s="19"/>
      <c r="N6" s="19" t="s">
        <v>18</v>
      </c>
      <c r="O6" s="19"/>
    </row>
    <row r="7" spans="1:15" ht="24.75" customHeight="1">
      <c r="A7" s="14">
        <v>2</v>
      </c>
      <c r="B7" s="11" t="s">
        <v>25</v>
      </c>
      <c r="C7" s="50"/>
      <c r="D7" s="23">
        <v>2592183</v>
      </c>
      <c r="E7" s="19" t="s">
        <v>26</v>
      </c>
      <c r="F7" s="19">
        <v>1972</v>
      </c>
      <c r="G7" s="19">
        <v>579.02</v>
      </c>
      <c r="H7" s="19" t="s">
        <v>24</v>
      </c>
      <c r="I7" s="19" t="s">
        <v>43</v>
      </c>
      <c r="J7" s="19" t="s">
        <v>43</v>
      </c>
      <c r="K7" s="19" t="s">
        <v>42</v>
      </c>
      <c r="L7" s="19" t="s">
        <v>42</v>
      </c>
      <c r="M7" s="19"/>
      <c r="N7" s="19" t="s">
        <v>18</v>
      </c>
      <c r="O7" s="19"/>
    </row>
    <row r="8" spans="1:15" ht="24.75" customHeight="1">
      <c r="A8" s="14">
        <v>3</v>
      </c>
      <c r="B8" s="11" t="s">
        <v>27</v>
      </c>
      <c r="C8" s="50">
        <v>363127.11</v>
      </c>
      <c r="D8" s="23"/>
      <c r="E8" s="19" t="s">
        <v>28</v>
      </c>
      <c r="F8" s="19">
        <v>1973</v>
      </c>
      <c r="G8" s="19">
        <v>251.28</v>
      </c>
      <c r="H8" s="19" t="s">
        <v>24</v>
      </c>
      <c r="I8" s="19" t="s">
        <v>43</v>
      </c>
      <c r="J8" s="19" t="s">
        <v>43</v>
      </c>
      <c r="K8" s="19" t="s">
        <v>42</v>
      </c>
      <c r="L8" s="19" t="s">
        <v>42</v>
      </c>
      <c r="M8" s="19"/>
      <c r="N8" s="19" t="s">
        <v>18</v>
      </c>
      <c r="O8" s="19"/>
    </row>
    <row r="9" spans="1:15" ht="24.75" customHeight="1">
      <c r="A9" s="14">
        <v>4</v>
      </c>
      <c r="B9" s="11" t="s">
        <v>29</v>
      </c>
      <c r="C9" s="50"/>
      <c r="D9" s="23">
        <v>873015</v>
      </c>
      <c r="E9" s="19" t="s">
        <v>30</v>
      </c>
      <c r="F9" s="19">
        <v>1975</v>
      </c>
      <c r="G9" s="19">
        <v>325</v>
      </c>
      <c r="H9" s="19" t="s">
        <v>24</v>
      </c>
      <c r="I9" s="19" t="s">
        <v>43</v>
      </c>
      <c r="J9" s="19" t="s">
        <v>43</v>
      </c>
      <c r="K9" s="19" t="s">
        <v>42</v>
      </c>
      <c r="L9" s="19" t="s">
        <v>42</v>
      </c>
      <c r="M9" s="19"/>
      <c r="N9" s="19" t="s">
        <v>18</v>
      </c>
      <c r="O9" s="19"/>
    </row>
    <row r="10" spans="1:15" ht="24.75" customHeight="1">
      <c r="A10" s="14">
        <v>5</v>
      </c>
      <c r="B10" s="11" t="s">
        <v>31</v>
      </c>
      <c r="C10" s="50">
        <v>8953.23</v>
      </c>
      <c r="D10" s="23"/>
      <c r="E10" s="19" t="s">
        <v>32</v>
      </c>
      <c r="F10" s="19">
        <v>1898</v>
      </c>
      <c r="G10" s="19" t="s">
        <v>20</v>
      </c>
      <c r="H10" s="19" t="s">
        <v>24</v>
      </c>
      <c r="I10" s="19" t="s">
        <v>43</v>
      </c>
      <c r="J10" s="19" t="s">
        <v>43</v>
      </c>
      <c r="K10" s="19" t="s">
        <v>43</v>
      </c>
      <c r="L10" s="19" t="s">
        <v>42</v>
      </c>
      <c r="M10" s="19"/>
      <c r="N10" s="19" t="s">
        <v>19</v>
      </c>
      <c r="O10" s="19"/>
    </row>
    <row r="11" spans="1:15" ht="24.75" customHeight="1">
      <c r="A11" s="14">
        <v>6</v>
      </c>
      <c r="B11" s="11" t="s">
        <v>33</v>
      </c>
      <c r="C11" s="50"/>
      <c r="D11" s="23">
        <v>9688228</v>
      </c>
      <c r="E11" s="19" t="s">
        <v>34</v>
      </c>
      <c r="F11" s="19">
        <v>1982</v>
      </c>
      <c r="G11" s="19">
        <v>2164.8000000000002</v>
      </c>
      <c r="H11" s="19" t="s">
        <v>24</v>
      </c>
      <c r="I11" s="19" t="s">
        <v>43</v>
      </c>
      <c r="J11" s="19" t="s">
        <v>43</v>
      </c>
      <c r="K11" s="19" t="s">
        <v>42</v>
      </c>
      <c r="L11" s="19" t="s">
        <v>42</v>
      </c>
      <c r="M11" s="19"/>
      <c r="N11" s="19" t="s">
        <v>18</v>
      </c>
      <c r="O11" s="19"/>
    </row>
    <row r="12" spans="1:15" ht="24.75" customHeight="1">
      <c r="A12" s="14">
        <v>7</v>
      </c>
      <c r="B12" s="11" t="s">
        <v>35</v>
      </c>
      <c r="C12" s="50"/>
      <c r="D12" s="23">
        <v>2175822</v>
      </c>
      <c r="E12" s="19" t="s">
        <v>36</v>
      </c>
      <c r="F12" s="19">
        <v>1973</v>
      </c>
      <c r="G12" s="19">
        <v>486.1</v>
      </c>
      <c r="H12" s="19" t="s">
        <v>24</v>
      </c>
      <c r="I12" s="19" t="s">
        <v>43</v>
      </c>
      <c r="J12" s="19" t="s">
        <v>43</v>
      </c>
      <c r="K12" s="19" t="s">
        <v>42</v>
      </c>
      <c r="L12" s="19" t="s">
        <v>42</v>
      </c>
      <c r="M12" s="19"/>
      <c r="N12" s="19" t="s">
        <v>18</v>
      </c>
      <c r="O12" s="19"/>
    </row>
    <row r="13" spans="1:15" ht="24.75" customHeight="1">
      <c r="A13" s="14">
        <v>8</v>
      </c>
      <c r="B13" s="11" t="s">
        <v>37</v>
      </c>
      <c r="C13" s="50">
        <v>7188.86</v>
      </c>
      <c r="D13" s="39"/>
      <c r="E13" s="19" t="s">
        <v>30</v>
      </c>
      <c r="F13" s="19">
        <v>1954</v>
      </c>
      <c r="G13" s="19">
        <v>230</v>
      </c>
      <c r="H13" s="19" t="s">
        <v>24</v>
      </c>
      <c r="I13" s="19" t="s">
        <v>43</v>
      </c>
      <c r="J13" s="19" t="s">
        <v>43</v>
      </c>
      <c r="K13" s="19" t="s">
        <v>42</v>
      </c>
      <c r="L13" s="19" t="s">
        <v>42</v>
      </c>
      <c r="M13" s="19"/>
      <c r="N13" s="19" t="s">
        <v>19</v>
      </c>
      <c r="O13" s="19"/>
    </row>
    <row r="14" spans="1:15" ht="24.75" customHeight="1">
      <c r="A14" s="14">
        <v>9</v>
      </c>
      <c r="B14" s="11" t="s">
        <v>38</v>
      </c>
      <c r="C14" s="50">
        <v>410943.5</v>
      </c>
      <c r="D14" s="39"/>
      <c r="E14" s="19" t="s">
        <v>39</v>
      </c>
      <c r="F14" s="19">
        <v>2016</v>
      </c>
      <c r="G14" s="19">
        <v>1942</v>
      </c>
      <c r="H14" s="19" t="s">
        <v>24</v>
      </c>
      <c r="I14" s="19" t="s">
        <v>43</v>
      </c>
      <c r="J14" s="19" t="s">
        <v>43</v>
      </c>
      <c r="K14" s="19" t="s">
        <v>42</v>
      </c>
      <c r="L14" s="19" t="s">
        <v>42</v>
      </c>
      <c r="M14" s="19"/>
      <c r="N14" s="27" t="s">
        <v>40</v>
      </c>
      <c r="O14" s="19"/>
    </row>
    <row r="15" spans="1:15" ht="24.75" customHeight="1">
      <c r="A15" s="14">
        <v>10</v>
      </c>
      <c r="B15" s="11" t="s">
        <v>147</v>
      </c>
      <c r="C15" s="50">
        <v>5539192.7999999998</v>
      </c>
      <c r="D15" s="39"/>
      <c r="E15" s="19" t="s">
        <v>148</v>
      </c>
      <c r="F15" s="19">
        <v>2024</v>
      </c>
      <c r="G15" s="19">
        <v>1300</v>
      </c>
      <c r="H15" s="19" t="s">
        <v>24</v>
      </c>
      <c r="I15" s="19" t="s">
        <v>149</v>
      </c>
      <c r="J15" s="19" t="s">
        <v>149</v>
      </c>
      <c r="K15" s="19" t="s">
        <v>149</v>
      </c>
      <c r="L15" s="19" t="s">
        <v>150</v>
      </c>
      <c r="M15" s="19" t="s">
        <v>151</v>
      </c>
      <c r="N15" s="27" t="s">
        <v>152</v>
      </c>
      <c r="O15" s="19"/>
    </row>
    <row r="16" spans="1:15" ht="24.75" customHeight="1">
      <c r="A16" s="14">
        <v>11</v>
      </c>
      <c r="B16" s="11" t="s">
        <v>48</v>
      </c>
      <c r="C16" s="50">
        <v>19395.46</v>
      </c>
      <c r="D16" s="39"/>
      <c r="E16" s="19"/>
      <c r="F16" s="19"/>
      <c r="G16" s="19"/>
      <c r="H16" s="19" t="s">
        <v>24</v>
      </c>
      <c r="I16" s="19" t="s">
        <v>17</v>
      </c>
      <c r="J16" s="19"/>
      <c r="K16" s="19"/>
      <c r="L16" s="19"/>
      <c r="M16" s="19"/>
      <c r="N16" s="27"/>
      <c r="O16" s="19"/>
    </row>
    <row r="17" spans="1:15" s="35" customFormat="1" ht="24.75" customHeight="1">
      <c r="A17" s="76" t="s">
        <v>4</v>
      </c>
      <c r="B17" s="76"/>
      <c r="C17" s="51"/>
      <c r="D17" s="40">
        <f>SUM(C6:D16)</f>
        <v>27914509.960000001</v>
      </c>
      <c r="E17" s="40"/>
      <c r="F17" s="16"/>
      <c r="G17" s="16"/>
      <c r="H17" s="30"/>
      <c r="I17" s="26"/>
      <c r="J17" s="30"/>
      <c r="K17" s="30"/>
      <c r="L17" s="30"/>
      <c r="M17" s="30"/>
      <c r="N17" s="30"/>
      <c r="O17" s="30"/>
    </row>
  </sheetData>
  <mergeCells count="15">
    <mergeCell ref="O3:O4"/>
    <mergeCell ref="C3:C4"/>
    <mergeCell ref="N3:N4"/>
    <mergeCell ref="I3:I4"/>
    <mergeCell ref="J3:M3"/>
    <mergeCell ref="D3:D4"/>
    <mergeCell ref="A5:N5"/>
    <mergeCell ref="A17:B17"/>
    <mergeCell ref="I2:J2"/>
    <mergeCell ref="H3:H4"/>
    <mergeCell ref="G3:G4"/>
    <mergeCell ref="F3:F4"/>
    <mergeCell ref="E3:E4"/>
    <mergeCell ref="A3:A4"/>
    <mergeCell ref="B3:B4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4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Normal="100" zoomScaleSheetLayoutView="100" zoomScalePageLayoutView="120" workbookViewId="0">
      <selection activeCell="C4" sqref="C4:D4"/>
    </sheetView>
  </sheetViews>
  <sheetFormatPr defaultColWidth="9.109375" defaultRowHeight="13.8"/>
  <cols>
    <col min="1" max="1" width="9.109375" style="7" customWidth="1"/>
    <col min="2" max="2" width="47.33203125" style="7" customWidth="1"/>
    <col min="3" max="3" width="22.88671875" style="8" customWidth="1"/>
    <col min="4" max="4" width="18.6640625" style="8" customWidth="1"/>
    <col min="5" max="7" width="18.109375" style="7" customWidth="1"/>
    <col min="8" max="16384" width="9.109375" style="7"/>
  </cols>
  <sheetData>
    <row r="1" spans="1:14" s="2" customFormat="1" ht="29.25" customHeight="1">
      <c r="A1" s="12" t="s">
        <v>50</v>
      </c>
      <c r="B1" s="3"/>
      <c r="C1" s="31"/>
      <c r="D1" s="31"/>
      <c r="E1" s="4"/>
      <c r="G1" s="4"/>
      <c r="H1" s="4"/>
      <c r="I1" s="4"/>
      <c r="J1" s="9"/>
      <c r="N1" s="10"/>
    </row>
    <row r="3" spans="1:14" ht="41.25" customHeight="1">
      <c r="A3" s="15" t="s">
        <v>2</v>
      </c>
      <c r="B3" s="16" t="s">
        <v>47</v>
      </c>
      <c r="C3" s="34" t="s">
        <v>46</v>
      </c>
      <c r="D3" s="34" t="s">
        <v>7</v>
      </c>
    </row>
    <row r="4" spans="1:14" s="8" customFormat="1" ht="36" customHeight="1">
      <c r="A4" s="53">
        <v>8</v>
      </c>
      <c r="B4" s="55" t="s">
        <v>41</v>
      </c>
      <c r="C4" s="54">
        <v>4703576.2</v>
      </c>
      <c r="D4" s="54">
        <v>117270.84</v>
      </c>
      <c r="E4" s="32">
        <f t="shared" ref="E4" si="0">SUM(C4:D4)</f>
        <v>4820847.04</v>
      </c>
    </row>
    <row r="5" spans="1:14">
      <c r="C5" s="32"/>
      <c r="D5" s="32"/>
    </row>
    <row r="7" spans="1:14">
      <c r="C7" s="32"/>
      <c r="D7" s="33"/>
    </row>
    <row r="8" spans="1:14">
      <c r="C8" s="33"/>
      <c r="D8" s="32"/>
      <c r="E8" s="17"/>
    </row>
    <row r="9" spans="1:14">
      <c r="E9" s="1"/>
    </row>
    <row r="10" spans="1:14">
      <c r="C10" s="33"/>
    </row>
    <row r="20" ht="45" customHeight="1"/>
  </sheetData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H8"/>
  <sheetViews>
    <sheetView view="pageBreakPreview" zoomScaleNormal="100" zoomScaleSheetLayoutView="100" workbookViewId="0">
      <selection activeCell="F4" sqref="F4"/>
    </sheetView>
  </sheetViews>
  <sheetFormatPr defaultColWidth="9.109375" defaultRowHeight="13.8"/>
  <cols>
    <col min="1" max="1" width="5" style="6" customWidth="1"/>
    <col min="2" max="2" width="35.109375" style="13" customWidth="1"/>
    <col min="3" max="3" width="0.33203125" style="20" customWidth="1"/>
    <col min="4" max="4" width="21" style="5" customWidth="1"/>
    <col min="5" max="5" width="30.33203125" style="5" customWidth="1"/>
    <col min="6" max="6" width="19.88671875" style="5" customWidth="1"/>
    <col min="7" max="16384" width="9.109375" style="5"/>
  </cols>
  <sheetData>
    <row r="1" spans="1:8" ht="25.5" customHeight="1">
      <c r="A1" s="22" t="s">
        <v>51</v>
      </c>
      <c r="B1" s="24"/>
      <c r="C1" s="41"/>
    </row>
    <row r="2" spans="1:8" ht="13.5" customHeight="1">
      <c r="A2" s="5"/>
      <c r="C2" s="21"/>
    </row>
    <row r="3" spans="1:8" ht="23.25" customHeight="1">
      <c r="A3" s="73" t="s">
        <v>21</v>
      </c>
      <c r="B3" s="74"/>
      <c r="C3" s="74"/>
      <c r="D3" s="74"/>
      <c r="E3" s="74"/>
      <c r="F3" s="74"/>
      <c r="G3" s="74"/>
      <c r="H3" s="75"/>
    </row>
    <row r="4" spans="1:8" s="7" customFormat="1" ht="35.25" customHeight="1">
      <c r="A4" s="19"/>
      <c r="B4" s="11" t="s">
        <v>52</v>
      </c>
      <c r="C4" s="29">
        <v>237591.99</v>
      </c>
      <c r="D4" s="52">
        <v>406686.42</v>
      </c>
      <c r="E4" s="11" t="s">
        <v>53</v>
      </c>
      <c r="F4" s="52">
        <v>602228.89</v>
      </c>
    </row>
    <row r="5" spans="1:8" hidden="1"/>
    <row r="6" spans="1:8" hidden="1"/>
    <row r="7" spans="1:8" hidden="1"/>
    <row r="8" spans="1:8" ht="15.6" hidden="1">
      <c r="C8" s="45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46"/>
      <c r="E8" s="46"/>
      <c r="F8" s="47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H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0B9-623F-424F-9ABA-A01B443E69C1}">
  <dimension ref="A1:U23"/>
  <sheetViews>
    <sheetView view="pageBreakPreview" topLeftCell="A13" zoomScale="60" zoomScaleNormal="100" workbookViewId="0">
      <selection activeCell="T13" activeCellId="3" sqref="M1:N1048576 O1:P1048576 Q1:R1048576 S1:T1048576"/>
    </sheetView>
  </sheetViews>
  <sheetFormatPr defaultRowHeight="13.2"/>
  <cols>
    <col min="1" max="1" width="8.109375" customWidth="1"/>
    <col min="2" max="2" width="13.5546875" customWidth="1"/>
    <col min="4" max="4" width="21.5546875" customWidth="1"/>
    <col min="5" max="5" width="12.33203125" customWidth="1"/>
    <col min="6" max="6" width="15.44140625" customWidth="1"/>
    <col min="8" max="8" width="17.109375" customWidth="1"/>
    <col min="12" max="12" width="16.44140625" customWidth="1"/>
    <col min="13" max="21" width="14.6640625" customWidth="1"/>
  </cols>
  <sheetData>
    <row r="1" spans="1:21" ht="14.4">
      <c r="A1" s="56" t="s">
        <v>60</v>
      </c>
    </row>
    <row r="3" spans="1:21">
      <c r="A3" s="85" t="s">
        <v>2</v>
      </c>
      <c r="B3" s="85" t="s">
        <v>61</v>
      </c>
      <c r="C3" s="85" t="s">
        <v>62</v>
      </c>
      <c r="D3" s="85" t="s">
        <v>63</v>
      </c>
      <c r="E3" s="85" t="s">
        <v>64</v>
      </c>
      <c r="F3" s="85" t="s">
        <v>65</v>
      </c>
      <c r="G3" s="85" t="s">
        <v>66</v>
      </c>
      <c r="H3" s="85" t="s">
        <v>67</v>
      </c>
      <c r="I3" s="85" t="s">
        <v>68</v>
      </c>
      <c r="J3" s="85" t="s">
        <v>69</v>
      </c>
      <c r="K3" s="85" t="s">
        <v>70</v>
      </c>
      <c r="L3" s="84" t="s">
        <v>71</v>
      </c>
      <c r="M3" s="85" t="s">
        <v>72</v>
      </c>
      <c r="N3" s="85"/>
      <c r="O3" s="85" t="s">
        <v>73</v>
      </c>
      <c r="P3" s="85"/>
      <c r="Q3" s="85" t="s">
        <v>74</v>
      </c>
      <c r="R3" s="85"/>
      <c r="S3" s="85" t="s">
        <v>75</v>
      </c>
      <c r="T3" s="85"/>
      <c r="U3" s="86" t="s">
        <v>76</v>
      </c>
    </row>
    <row r="4" spans="1:2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4"/>
      <c r="M4" s="85"/>
      <c r="N4" s="85"/>
      <c r="O4" s="85"/>
      <c r="P4" s="85"/>
      <c r="Q4" s="85"/>
      <c r="R4" s="85"/>
      <c r="S4" s="85"/>
      <c r="T4" s="85"/>
      <c r="U4" s="86"/>
    </row>
    <row r="5" spans="1:21" ht="13.8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4"/>
      <c r="M5" s="61" t="s">
        <v>77</v>
      </c>
      <c r="N5" s="61" t="s">
        <v>78</v>
      </c>
      <c r="O5" s="61" t="s">
        <v>77</v>
      </c>
      <c r="P5" s="61" t="s">
        <v>78</v>
      </c>
      <c r="Q5" s="61" t="s">
        <v>77</v>
      </c>
      <c r="R5" s="61" t="s">
        <v>78</v>
      </c>
      <c r="S5" s="61" t="s">
        <v>77</v>
      </c>
      <c r="T5" s="61" t="s">
        <v>78</v>
      </c>
      <c r="U5" s="86"/>
    </row>
    <row r="6" spans="1:21" s="68" customFormat="1" ht="40.5" customHeight="1">
      <c r="A6" s="62">
        <v>1</v>
      </c>
      <c r="B6" s="62" t="s">
        <v>79</v>
      </c>
      <c r="C6" s="63" t="s">
        <v>80</v>
      </c>
      <c r="D6" s="62">
        <v>129428126</v>
      </c>
      <c r="E6" s="62" t="s">
        <v>59</v>
      </c>
      <c r="F6" s="62" t="s">
        <v>81</v>
      </c>
      <c r="G6" s="62">
        <v>5000</v>
      </c>
      <c r="H6" s="62" t="s">
        <v>82</v>
      </c>
      <c r="I6" s="62">
        <v>2</v>
      </c>
      <c r="J6" s="62"/>
      <c r="K6" s="62">
        <v>2007</v>
      </c>
      <c r="L6" s="64"/>
      <c r="M6" s="65">
        <v>46137</v>
      </c>
      <c r="N6" s="65">
        <v>46867</v>
      </c>
      <c r="O6" s="65">
        <v>46137</v>
      </c>
      <c r="P6" s="65">
        <v>46867</v>
      </c>
      <c r="Q6" s="66"/>
      <c r="R6" s="66"/>
      <c r="S6" s="66"/>
      <c r="T6" s="66"/>
      <c r="U6" s="67"/>
    </row>
    <row r="7" spans="1:21" s="68" customFormat="1" ht="40.5" customHeight="1">
      <c r="A7" s="62">
        <v>2</v>
      </c>
      <c r="B7" s="62" t="s">
        <v>83</v>
      </c>
      <c r="C7" s="63">
        <v>3292</v>
      </c>
      <c r="D7" s="62">
        <v>6000165</v>
      </c>
      <c r="E7" s="62" t="s">
        <v>84</v>
      </c>
      <c r="F7" s="62" t="s">
        <v>85</v>
      </c>
      <c r="G7" s="62">
        <v>3262</v>
      </c>
      <c r="H7" s="62" t="s">
        <v>86</v>
      </c>
      <c r="I7" s="62">
        <v>1</v>
      </c>
      <c r="J7" s="62"/>
      <c r="K7" s="62">
        <v>2006</v>
      </c>
      <c r="L7" s="64">
        <v>22500</v>
      </c>
      <c r="M7" s="65">
        <v>46137</v>
      </c>
      <c r="N7" s="65">
        <v>46867</v>
      </c>
      <c r="O7" s="65">
        <v>46137</v>
      </c>
      <c r="P7" s="65">
        <v>46867</v>
      </c>
      <c r="Q7" s="65">
        <v>46137</v>
      </c>
      <c r="R7" s="65">
        <v>46867</v>
      </c>
      <c r="S7" s="66"/>
      <c r="T7" s="66"/>
      <c r="U7" s="67" t="s">
        <v>87</v>
      </c>
    </row>
    <row r="8" spans="1:21" s="68" customFormat="1" ht="40.5" customHeight="1">
      <c r="A8" s="62">
        <v>3</v>
      </c>
      <c r="B8" s="62" t="s">
        <v>83</v>
      </c>
      <c r="C8" s="63">
        <v>3292</v>
      </c>
      <c r="D8" s="62">
        <v>6000164</v>
      </c>
      <c r="E8" s="62" t="s">
        <v>90</v>
      </c>
      <c r="F8" s="62" t="s">
        <v>85</v>
      </c>
      <c r="G8" s="62">
        <v>3292</v>
      </c>
      <c r="H8" s="62" t="s">
        <v>86</v>
      </c>
      <c r="I8" s="62">
        <v>1</v>
      </c>
      <c r="J8" s="62"/>
      <c r="K8" s="62">
        <v>2006</v>
      </c>
      <c r="L8" s="64">
        <v>22500</v>
      </c>
      <c r="M8" s="65">
        <v>46137</v>
      </c>
      <c r="N8" s="65">
        <v>46867</v>
      </c>
      <c r="O8" s="65">
        <v>46137</v>
      </c>
      <c r="P8" s="65">
        <v>46867</v>
      </c>
      <c r="Q8" s="65">
        <v>46137</v>
      </c>
      <c r="R8" s="65">
        <v>46867</v>
      </c>
      <c r="S8" s="66"/>
      <c r="T8" s="66"/>
      <c r="U8" s="67"/>
    </row>
    <row r="9" spans="1:21" s="68" customFormat="1" ht="40.5" customHeight="1">
      <c r="A9" s="62">
        <v>4</v>
      </c>
      <c r="B9" s="62" t="s">
        <v>91</v>
      </c>
      <c r="C9" s="63"/>
      <c r="D9" s="62">
        <v>1415</v>
      </c>
      <c r="E9" s="62" t="s">
        <v>92</v>
      </c>
      <c r="F9" s="62" t="s">
        <v>85</v>
      </c>
      <c r="G9" s="62">
        <v>6000</v>
      </c>
      <c r="H9" s="62" t="s">
        <v>93</v>
      </c>
      <c r="I9" s="62">
        <v>1</v>
      </c>
      <c r="J9" s="62"/>
      <c r="K9" s="62">
        <v>1997</v>
      </c>
      <c r="L9" s="64"/>
      <c r="M9" s="69">
        <v>46023</v>
      </c>
      <c r="N9" s="65">
        <v>46752</v>
      </c>
      <c r="O9" s="69">
        <v>46023</v>
      </c>
      <c r="P9" s="65">
        <v>46752</v>
      </c>
      <c r="Q9" s="69"/>
      <c r="R9" s="69"/>
      <c r="S9" s="66"/>
      <c r="T9" s="66"/>
      <c r="U9" s="67" t="s">
        <v>87</v>
      </c>
    </row>
    <row r="10" spans="1:21" s="68" customFormat="1" ht="40.5" customHeight="1">
      <c r="A10" s="62">
        <v>5</v>
      </c>
      <c r="B10" s="62" t="s">
        <v>91</v>
      </c>
      <c r="C10" s="63"/>
      <c r="D10" s="62">
        <v>43639</v>
      </c>
      <c r="E10" s="62" t="s">
        <v>94</v>
      </c>
      <c r="F10" s="62" t="s">
        <v>85</v>
      </c>
      <c r="G10" s="62">
        <v>6000</v>
      </c>
      <c r="H10" s="62" t="s">
        <v>95</v>
      </c>
      <c r="I10" s="62">
        <v>1</v>
      </c>
      <c r="J10" s="62"/>
      <c r="K10" s="62">
        <v>1989</v>
      </c>
      <c r="L10" s="64"/>
      <c r="M10" s="69">
        <v>46023</v>
      </c>
      <c r="N10" s="65">
        <v>46752</v>
      </c>
      <c r="O10" s="69">
        <v>46023</v>
      </c>
      <c r="P10" s="65">
        <v>46752</v>
      </c>
      <c r="Q10" s="66"/>
      <c r="R10" s="66"/>
      <c r="S10" s="66"/>
      <c r="T10" s="66"/>
      <c r="U10" s="67"/>
    </row>
    <row r="11" spans="1:21" s="68" customFormat="1" ht="40.5" customHeight="1">
      <c r="A11" s="62">
        <v>6</v>
      </c>
      <c r="B11" s="62" t="s">
        <v>96</v>
      </c>
      <c r="C11" s="63"/>
      <c r="D11" s="62">
        <v>27303</v>
      </c>
      <c r="E11" s="62" t="s">
        <v>98</v>
      </c>
      <c r="F11" s="62" t="s">
        <v>97</v>
      </c>
      <c r="G11" s="62"/>
      <c r="H11" s="62" t="s">
        <v>89</v>
      </c>
      <c r="I11" s="62"/>
      <c r="J11" s="62">
        <v>10000</v>
      </c>
      <c r="K11" s="62">
        <v>1986</v>
      </c>
      <c r="L11" s="64"/>
      <c r="M11" s="69">
        <v>46023</v>
      </c>
      <c r="N11" s="65">
        <v>46752</v>
      </c>
      <c r="O11" s="65"/>
      <c r="P11" s="65"/>
      <c r="Q11" s="66"/>
      <c r="R11" s="66"/>
      <c r="S11" s="66"/>
      <c r="T11" s="66"/>
      <c r="U11" s="67"/>
    </row>
    <row r="12" spans="1:21" s="68" customFormat="1" ht="40.5" customHeight="1">
      <c r="A12" s="62">
        <v>7</v>
      </c>
      <c r="B12" s="62" t="s">
        <v>88</v>
      </c>
      <c r="C12" s="63"/>
      <c r="D12" s="62">
        <v>118583</v>
      </c>
      <c r="E12" s="62" t="s">
        <v>99</v>
      </c>
      <c r="F12" s="62" t="s">
        <v>85</v>
      </c>
      <c r="G12" s="62">
        <v>6000</v>
      </c>
      <c r="H12" s="62" t="s">
        <v>100</v>
      </c>
      <c r="I12" s="62">
        <v>1</v>
      </c>
      <c r="J12" s="62"/>
      <c r="K12" s="62">
        <v>1998</v>
      </c>
      <c r="L12" s="64"/>
      <c r="M12" s="69">
        <v>46023</v>
      </c>
      <c r="N12" s="65">
        <v>46752</v>
      </c>
      <c r="O12" s="69">
        <v>46023</v>
      </c>
      <c r="P12" s="65">
        <v>46752</v>
      </c>
      <c r="Q12" s="66"/>
      <c r="R12" s="66"/>
      <c r="S12" s="66"/>
      <c r="T12" s="66"/>
      <c r="U12" s="67"/>
    </row>
    <row r="13" spans="1:21" s="68" customFormat="1" ht="40.5" customHeight="1">
      <c r="A13" s="62">
        <v>8</v>
      </c>
      <c r="B13" s="62" t="s">
        <v>101</v>
      </c>
      <c r="C13" s="63"/>
      <c r="D13" s="70" t="s">
        <v>102</v>
      </c>
      <c r="E13" s="62" t="s">
        <v>103</v>
      </c>
      <c r="F13" s="62" t="s">
        <v>97</v>
      </c>
      <c r="G13" s="62"/>
      <c r="H13" s="62" t="s">
        <v>82</v>
      </c>
      <c r="I13" s="62"/>
      <c r="J13" s="62">
        <v>4500</v>
      </c>
      <c r="K13" s="62">
        <v>2007</v>
      </c>
      <c r="L13" s="64"/>
      <c r="M13" s="65">
        <v>46001</v>
      </c>
      <c r="N13" s="65">
        <v>46730</v>
      </c>
      <c r="O13" s="65"/>
      <c r="P13" s="65"/>
      <c r="Q13" s="65"/>
      <c r="R13" s="65"/>
      <c r="S13" s="66"/>
      <c r="T13" s="66"/>
      <c r="U13" s="67" t="s">
        <v>87</v>
      </c>
    </row>
    <row r="14" spans="1:21" s="68" customFormat="1" ht="40.5" customHeight="1">
      <c r="A14" s="62">
        <v>9</v>
      </c>
      <c r="B14" s="62" t="s">
        <v>91</v>
      </c>
      <c r="C14" s="63" t="s">
        <v>104</v>
      </c>
      <c r="D14" s="62" t="s">
        <v>105</v>
      </c>
      <c r="E14" s="62" t="s">
        <v>106</v>
      </c>
      <c r="F14" s="62" t="s">
        <v>85</v>
      </c>
      <c r="G14" s="62">
        <v>4156</v>
      </c>
      <c r="H14" s="62" t="s">
        <v>82</v>
      </c>
      <c r="I14" s="62">
        <v>1</v>
      </c>
      <c r="J14" s="62"/>
      <c r="K14" s="62">
        <v>2007</v>
      </c>
      <c r="L14" s="64">
        <v>44500</v>
      </c>
      <c r="M14" s="65">
        <v>46001</v>
      </c>
      <c r="N14" s="65">
        <v>46730</v>
      </c>
      <c r="O14" s="65">
        <v>46001</v>
      </c>
      <c r="P14" s="65">
        <v>46730</v>
      </c>
      <c r="Q14" s="65">
        <v>46001</v>
      </c>
      <c r="R14" s="65">
        <v>46730</v>
      </c>
      <c r="S14" s="66"/>
      <c r="T14" s="66"/>
      <c r="U14" s="67" t="s">
        <v>87</v>
      </c>
    </row>
    <row r="15" spans="1:21" s="68" customFormat="1" ht="40.5" customHeight="1">
      <c r="A15" s="62">
        <v>10</v>
      </c>
      <c r="B15" s="62" t="s">
        <v>107</v>
      </c>
      <c r="C15" s="63" t="s">
        <v>108</v>
      </c>
      <c r="D15" s="62" t="s">
        <v>109</v>
      </c>
      <c r="E15" s="62" t="s">
        <v>110</v>
      </c>
      <c r="F15" s="62" t="s">
        <v>111</v>
      </c>
      <c r="G15" s="62">
        <v>3331</v>
      </c>
      <c r="H15" s="62"/>
      <c r="I15" s="62">
        <v>2</v>
      </c>
      <c r="J15" s="62"/>
      <c r="K15" s="62">
        <v>2018</v>
      </c>
      <c r="L15" s="64">
        <v>110000</v>
      </c>
      <c r="M15" s="65">
        <v>46001</v>
      </c>
      <c r="N15" s="65">
        <v>46730</v>
      </c>
      <c r="O15" s="65">
        <v>46001</v>
      </c>
      <c r="P15" s="65">
        <v>46730</v>
      </c>
      <c r="Q15" s="65">
        <v>46001</v>
      </c>
      <c r="R15" s="65">
        <v>46730</v>
      </c>
      <c r="S15" s="66"/>
      <c r="T15" s="66"/>
      <c r="U15" s="67" t="s">
        <v>87</v>
      </c>
    </row>
    <row r="16" spans="1:21" s="68" customFormat="1" ht="40.5" customHeight="1">
      <c r="A16" s="62">
        <v>11</v>
      </c>
      <c r="B16" s="62" t="s">
        <v>112</v>
      </c>
      <c r="C16" s="63"/>
      <c r="D16" s="62" t="s">
        <v>113</v>
      </c>
      <c r="E16" s="62" t="s">
        <v>114</v>
      </c>
      <c r="F16" s="62" t="s">
        <v>97</v>
      </c>
      <c r="G16" s="62"/>
      <c r="H16" s="62"/>
      <c r="I16" s="62"/>
      <c r="J16" s="62">
        <v>5345</v>
      </c>
      <c r="K16" s="62">
        <v>2019</v>
      </c>
      <c r="L16" s="64">
        <v>14500</v>
      </c>
      <c r="M16" s="65">
        <v>46080</v>
      </c>
      <c r="N16" s="65">
        <v>46809</v>
      </c>
      <c r="O16" s="65"/>
      <c r="P16" s="65"/>
      <c r="Q16" s="65">
        <v>46080</v>
      </c>
      <c r="R16" s="65">
        <v>46809</v>
      </c>
      <c r="S16" s="66"/>
      <c r="T16" s="66"/>
      <c r="U16" s="67" t="s">
        <v>87</v>
      </c>
    </row>
    <row r="17" spans="1:21" s="68" customFormat="1" ht="40.5" customHeight="1">
      <c r="A17" s="62">
        <v>12</v>
      </c>
      <c r="B17" s="62" t="s">
        <v>115</v>
      </c>
      <c r="C17" s="63" t="s">
        <v>116</v>
      </c>
      <c r="D17" s="62" t="s">
        <v>117</v>
      </c>
      <c r="E17" s="62" t="s">
        <v>118</v>
      </c>
      <c r="F17" s="62" t="s">
        <v>119</v>
      </c>
      <c r="G17" s="62">
        <v>1997</v>
      </c>
      <c r="H17" s="71">
        <v>43910</v>
      </c>
      <c r="I17" s="62">
        <v>8</v>
      </c>
      <c r="J17" s="62"/>
      <c r="K17" s="62">
        <v>2019</v>
      </c>
      <c r="L17" s="64">
        <v>121000</v>
      </c>
      <c r="M17" s="65">
        <v>46101</v>
      </c>
      <c r="N17" s="65">
        <v>46831</v>
      </c>
      <c r="O17" s="65">
        <v>46101</v>
      </c>
      <c r="P17" s="65">
        <v>46831</v>
      </c>
      <c r="Q17" s="65">
        <v>46101</v>
      </c>
      <c r="R17" s="65">
        <v>46831</v>
      </c>
      <c r="S17" s="66"/>
      <c r="T17" s="66"/>
      <c r="U17" s="67"/>
    </row>
    <row r="18" spans="1:21" s="68" customFormat="1" ht="40.5" customHeight="1">
      <c r="A18" s="62">
        <v>13</v>
      </c>
      <c r="B18" s="62" t="s">
        <v>107</v>
      </c>
      <c r="C18" s="63" t="s">
        <v>120</v>
      </c>
      <c r="D18" s="62" t="s">
        <v>121</v>
      </c>
      <c r="E18" s="62" t="s">
        <v>122</v>
      </c>
      <c r="F18" s="62" t="s">
        <v>85</v>
      </c>
      <c r="G18" s="62">
        <v>3331</v>
      </c>
      <c r="H18" s="71">
        <v>44179</v>
      </c>
      <c r="I18" s="62">
        <v>2</v>
      </c>
      <c r="J18" s="62"/>
      <c r="K18" s="62">
        <v>2020</v>
      </c>
      <c r="L18" s="64">
        <v>157000</v>
      </c>
      <c r="M18" s="65">
        <v>46005</v>
      </c>
      <c r="N18" s="65">
        <v>46734</v>
      </c>
      <c r="O18" s="65">
        <v>46005</v>
      </c>
      <c r="P18" s="65">
        <v>46734</v>
      </c>
      <c r="Q18" s="65">
        <v>46005</v>
      </c>
      <c r="R18" s="65">
        <v>46734</v>
      </c>
      <c r="S18" s="66"/>
      <c r="T18" s="66"/>
      <c r="U18" s="67" t="s">
        <v>87</v>
      </c>
    </row>
    <row r="19" spans="1:21" s="68" customFormat="1" ht="40.5" customHeight="1">
      <c r="A19" s="62">
        <v>14</v>
      </c>
      <c r="B19" s="62" t="s">
        <v>123</v>
      </c>
      <c r="C19" s="63" t="s">
        <v>124</v>
      </c>
      <c r="D19" s="62" t="s">
        <v>125</v>
      </c>
      <c r="E19" s="62" t="s">
        <v>126</v>
      </c>
      <c r="F19" s="62" t="s">
        <v>97</v>
      </c>
      <c r="G19" s="62"/>
      <c r="H19" s="71">
        <v>44186</v>
      </c>
      <c r="I19" s="62"/>
      <c r="J19" s="62"/>
      <c r="K19" s="62">
        <v>2020</v>
      </c>
      <c r="L19" s="64">
        <v>50000</v>
      </c>
      <c r="M19" s="65">
        <v>46012</v>
      </c>
      <c r="N19" s="65">
        <v>46741</v>
      </c>
      <c r="O19" s="65"/>
      <c r="P19" s="65"/>
      <c r="Q19" s="65">
        <v>46012</v>
      </c>
      <c r="R19" s="65">
        <v>46741</v>
      </c>
      <c r="S19" s="66"/>
      <c r="T19" s="66"/>
      <c r="U19" s="67" t="s">
        <v>87</v>
      </c>
    </row>
    <row r="20" spans="1:21" s="68" customFormat="1" ht="40.5" customHeight="1">
      <c r="A20" s="62">
        <v>15</v>
      </c>
      <c r="B20" s="62" t="s">
        <v>127</v>
      </c>
      <c r="C20" s="63" t="s">
        <v>128</v>
      </c>
      <c r="D20" s="62" t="s">
        <v>129</v>
      </c>
      <c r="E20" s="62" t="s">
        <v>130</v>
      </c>
      <c r="F20" s="62" t="s">
        <v>119</v>
      </c>
      <c r="G20" s="62">
        <v>1490</v>
      </c>
      <c r="H20" s="71">
        <v>44882</v>
      </c>
      <c r="I20" s="62">
        <v>5</v>
      </c>
      <c r="J20" s="62"/>
      <c r="K20" s="62">
        <v>2022</v>
      </c>
      <c r="L20" s="64">
        <v>95000</v>
      </c>
      <c r="M20" s="65">
        <v>45978</v>
      </c>
      <c r="N20" s="65">
        <v>46707</v>
      </c>
      <c r="O20" s="65">
        <v>45978</v>
      </c>
      <c r="P20" s="65">
        <v>46707</v>
      </c>
      <c r="Q20" s="65">
        <v>45978</v>
      </c>
      <c r="R20" s="65">
        <v>46707</v>
      </c>
      <c r="S20" s="65">
        <v>45978</v>
      </c>
      <c r="T20" s="65">
        <v>46707</v>
      </c>
      <c r="U20" s="67" t="s">
        <v>87</v>
      </c>
    </row>
    <row r="21" spans="1:21" s="68" customFormat="1" ht="40.5" customHeight="1">
      <c r="A21" s="62">
        <v>16</v>
      </c>
      <c r="B21" s="62" t="s">
        <v>127</v>
      </c>
      <c r="C21" s="63" t="s">
        <v>131</v>
      </c>
      <c r="D21" s="62" t="s">
        <v>132</v>
      </c>
      <c r="E21" s="62" t="s">
        <v>133</v>
      </c>
      <c r="F21" s="62" t="s">
        <v>119</v>
      </c>
      <c r="G21" s="62">
        <v>1997</v>
      </c>
      <c r="H21" s="71">
        <v>44924</v>
      </c>
      <c r="I21" s="62">
        <v>5</v>
      </c>
      <c r="J21" s="62"/>
      <c r="K21" s="62">
        <v>2022</v>
      </c>
      <c r="L21" s="64">
        <v>195000</v>
      </c>
      <c r="M21" s="65">
        <v>46020</v>
      </c>
      <c r="N21" s="65">
        <v>46749</v>
      </c>
      <c r="O21" s="65">
        <v>46020</v>
      </c>
      <c r="P21" s="65">
        <v>46749</v>
      </c>
      <c r="Q21" s="65">
        <v>46020</v>
      </c>
      <c r="R21" s="65">
        <v>46749</v>
      </c>
      <c r="S21" s="65"/>
      <c r="T21" s="65"/>
      <c r="U21" s="67"/>
    </row>
    <row r="22" spans="1:21" s="68" customFormat="1" ht="40.5" customHeight="1">
      <c r="A22" s="62">
        <v>17</v>
      </c>
      <c r="B22" s="62" t="s">
        <v>134</v>
      </c>
      <c r="C22" s="63"/>
      <c r="D22" s="62" t="s">
        <v>135</v>
      </c>
      <c r="E22" s="62" t="s">
        <v>136</v>
      </c>
      <c r="F22" s="63" t="s">
        <v>137</v>
      </c>
      <c r="G22" s="62"/>
      <c r="H22" s="71">
        <v>45218</v>
      </c>
      <c r="I22" s="62"/>
      <c r="J22" s="62">
        <v>1265</v>
      </c>
      <c r="K22" s="62">
        <v>2023</v>
      </c>
      <c r="L22" s="64">
        <v>37000</v>
      </c>
      <c r="M22" s="65">
        <v>45949</v>
      </c>
      <c r="N22" s="65">
        <v>46678</v>
      </c>
      <c r="O22" s="65"/>
      <c r="P22" s="65"/>
      <c r="Q22" s="65">
        <v>45949</v>
      </c>
      <c r="R22" s="65">
        <v>46678</v>
      </c>
      <c r="S22" s="65"/>
      <c r="T22" s="65"/>
      <c r="U22" s="67"/>
    </row>
    <row r="23" spans="1:21" s="68" customFormat="1" ht="40.5" customHeight="1">
      <c r="A23" s="62">
        <v>18</v>
      </c>
      <c r="B23" s="62" t="s">
        <v>138</v>
      </c>
      <c r="C23" s="63" t="s">
        <v>139</v>
      </c>
      <c r="D23" s="62" t="s">
        <v>140</v>
      </c>
      <c r="E23" s="62" t="s">
        <v>141</v>
      </c>
      <c r="F23" s="62" t="s">
        <v>85</v>
      </c>
      <c r="G23" s="62">
        <v>3595</v>
      </c>
      <c r="H23" s="71">
        <v>45667</v>
      </c>
      <c r="I23" s="62">
        <v>2</v>
      </c>
      <c r="J23" s="62"/>
      <c r="K23" s="62">
        <v>2024</v>
      </c>
      <c r="L23" s="64">
        <v>252150</v>
      </c>
      <c r="M23" s="65">
        <v>46032</v>
      </c>
      <c r="N23" s="65">
        <v>46761</v>
      </c>
      <c r="O23" s="65">
        <v>46032</v>
      </c>
      <c r="P23" s="65">
        <v>46761</v>
      </c>
      <c r="Q23" s="65">
        <v>46032</v>
      </c>
      <c r="R23" s="65">
        <v>46761</v>
      </c>
      <c r="S23" s="65"/>
      <c r="T23" s="65"/>
      <c r="U23" s="67" t="s">
        <v>87</v>
      </c>
    </row>
  </sheetData>
  <mergeCells count="17">
    <mergeCell ref="M3:N4"/>
    <mergeCell ref="O3:P4"/>
    <mergeCell ref="Q3:R4"/>
    <mergeCell ref="S3:T4"/>
    <mergeCell ref="U3:U5"/>
    <mergeCell ref="L3:L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9195-7532-4A8D-BC92-462ACCF8275A}">
  <dimension ref="A1:D11"/>
  <sheetViews>
    <sheetView tabSelected="1" workbookViewId="0">
      <selection activeCell="D21" sqref="D21"/>
    </sheetView>
  </sheetViews>
  <sheetFormatPr defaultRowHeight="13.2"/>
  <cols>
    <col min="2" max="2" width="15" customWidth="1"/>
    <col min="3" max="3" width="16" customWidth="1"/>
    <col min="4" max="4" width="13.5546875" customWidth="1"/>
  </cols>
  <sheetData>
    <row r="1" spans="1:4" ht="14.4">
      <c r="A1" s="56" t="s">
        <v>54</v>
      </c>
    </row>
    <row r="3" spans="1:4">
      <c r="A3" s="57" t="s">
        <v>55</v>
      </c>
      <c r="B3" s="57" t="s">
        <v>56</v>
      </c>
      <c r="C3" s="57" t="s">
        <v>57</v>
      </c>
      <c r="D3" s="57" t="s">
        <v>58</v>
      </c>
    </row>
    <row r="4" spans="1:4">
      <c r="A4" s="57">
        <v>2022</v>
      </c>
      <c r="B4" s="58" t="s">
        <v>143</v>
      </c>
      <c r="C4" s="72">
        <v>3866.39</v>
      </c>
      <c r="D4" s="60"/>
    </row>
    <row r="5" spans="1:4">
      <c r="A5" s="88">
        <v>2023</v>
      </c>
      <c r="B5" s="58" t="s">
        <v>142</v>
      </c>
      <c r="C5" s="72">
        <v>11376.96</v>
      </c>
      <c r="D5" s="60"/>
    </row>
    <row r="6" spans="1:4">
      <c r="A6" s="89"/>
      <c r="B6" s="58" t="s">
        <v>143</v>
      </c>
      <c r="C6" s="72">
        <v>15551.62</v>
      </c>
      <c r="D6" s="60"/>
    </row>
    <row r="7" spans="1:4">
      <c r="A7" s="90"/>
      <c r="B7" s="58" t="s">
        <v>144</v>
      </c>
      <c r="C7" s="72">
        <v>267.12</v>
      </c>
      <c r="D7" s="60"/>
    </row>
    <row r="8" spans="1:4">
      <c r="A8" s="88">
        <v>2024</v>
      </c>
      <c r="B8" s="58" t="s">
        <v>143</v>
      </c>
      <c r="C8" s="72">
        <v>4270.62</v>
      </c>
      <c r="D8" s="60"/>
    </row>
    <row r="9" spans="1:4">
      <c r="A9" s="89"/>
      <c r="B9" s="58" t="s">
        <v>146</v>
      </c>
      <c r="C9" s="72">
        <v>3840.55</v>
      </c>
      <c r="D9" s="60"/>
    </row>
    <row r="10" spans="1:4">
      <c r="A10" s="89"/>
      <c r="B10" s="58" t="s">
        <v>145</v>
      </c>
      <c r="C10" s="72"/>
      <c r="D10" s="72">
        <v>11030.73</v>
      </c>
    </row>
    <row r="11" spans="1:4" ht="18.75" customHeight="1">
      <c r="A11" s="87" t="s">
        <v>4</v>
      </c>
      <c r="B11" s="87"/>
      <c r="C11" s="59">
        <f>SUM(C4:C10)</f>
        <v>39173.26</v>
      </c>
      <c r="D11" s="59">
        <f>SUM(D10)</f>
        <v>11030.73</v>
      </c>
    </row>
  </sheetData>
  <mergeCells count="3">
    <mergeCell ref="A11:B11"/>
    <mergeCell ref="A5:A7"/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Ryszard Skotnicki</cp:lastModifiedBy>
  <cp:lastPrinted>2022-10-13T08:13:35Z</cp:lastPrinted>
  <dcterms:created xsi:type="dcterms:W3CDTF">2003-03-13T10:23:20Z</dcterms:created>
  <dcterms:modified xsi:type="dcterms:W3CDTF">2025-05-28T10:50:41Z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